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df3dee5e2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Data" sheetId="1" r:id="Rce5176cae0b14177"/>
    <x:sheet xmlns:r="http://schemas.openxmlformats.org/officeDocument/2006/relationships" name="Calculations" sheetId="2" r:id="R9de1e3c767af48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€&quot; #,##0"/>
    <x:numFmt numFmtId="202" formatCode="0.0%"/>
  </x:numFmts>
  <x:fonts count="8">
    <x:font>
      <x:sz val="11"/>
      <x:name val="Carlito"/>
    </x:font>
    <x:font>
      <x:sz val="11"/>
      <x:color rgb="FF24334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b/>
      <x:sz val="11"/>
      <x:color rgb="FF243342"/>
      <x:name val="Arial"/>
    </x:font>
    <x:font>
      <x:sz val="10"/>
      <x:color rgb="FF53616C"/>
      <x:name val="Arial"/>
    </x:font>
    <x:font>
      <x:sz val="10"/>
      <x:color rgb="FF243342"/>
      <x:name val="Arial"/>
    </x:font>
    <x:font>
      <x:sz val="9"/>
      <x:color rgb="FF2433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4F55"/>
      </x:patternFill>
    </x:fill>
    <x:fill>
      <x:patternFill patternType="solid">
        <x:fgColor rgb="FFE4F0EF"/>
      </x:patternFill>
    </x:fill>
  </x:fills>
  <x:borders count="4">
    <x:border/>
    <x:border/>
    <x:border>
      <x:bottom style="thin">
        <x:color rgb="FF154F55"/>
      </x:bottom>
    </x:border>
    <x:border>
      <x:bottom style="thin">
        <x:color rgb="FF154F55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1" xfId="0" applyNumberFormat="1" applyFont="1" applyFill="1" applyBorder="1"/>
    <x:xf numFmtId="200" fontId="1" fillId="0" borderId="1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201" fontId="3" fillId="0" borderId="1" xfId="0" applyNumberFormat="1" applyFont="1" applyFill="1" applyBorder="1"/>
    <x:xf numFmtId="201" fontId="1" fillId="0" borderId="1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3" borderId="1" xfId="0" applyNumberFormat="1" applyFont="1" applyFill="1" applyBorder="1"/>
    <x:xf numFmtId="201" fontId="1" fillId="3" borderId="1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201" fontId="4" fillId="3" borderId="1" xfId="0" applyNumberFormat="1" applyFont="1" applyFill="1" applyBorder="1"/>
    <x:xf numFmtId="0" fontId="4" fillId="3" borderId="2" xfId="0" applyNumberFormat="1" applyFont="1" applyFill="1" applyBorder="1"/>
    <x:xf numFmtId="200" fontId="4" fillId="3" borderId="2" xfId="0" applyNumberFormat="1" applyFont="1" applyFill="1" applyBorder="1"/>
    <x:xf numFmtId="201" fontId="4" fillId="3" borderId="2" xfId="0" applyNumberFormat="1" applyFont="1" applyFill="1" applyBorder="1"/>
    <x:xf numFmtId="0" fontId="4" fillId="3" borderId="3" xfId="0" applyNumberFormat="1" applyFont="1" applyFill="1" applyBorder="1"/>
    <x:xf numFmtId="200" fontId="4" fillId="3" borderId="3" xfId="0" applyNumberFormat="1" applyFont="1" applyFill="1" applyBorder="1"/>
    <x:xf numFmtId="201" fontId="4" fillId="3" borderId="3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2" fontId="1" fillId="3" borderId="0" xfId="0" applyNumberFormat="1" applyFont="1" applyFill="1" applyBorder="1"/>
    <x:xf numFmtId="202" fontId="1" fillId="3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2" fontId="4" fillId="3" borderId="2" xfId="0" applyNumberFormat="1" applyFont="1" applyFill="1" applyBorder="1"/>
    <x:xf numFmtId="202" fontId="4" fillId="3" borderId="3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992e109e1470e" /><Relationship Type="http://schemas.openxmlformats.org/officeDocument/2006/relationships/theme" Target="/xl/theme/theme1.xml" Id="R3b59ad1b41ed49a7" /><Relationship Type="http://schemas.openxmlformats.org/officeDocument/2006/relationships/sharedStrings" Target="/xl/sharedStrings.xml" Id="R78633de1c1db416a" /><Relationship Type="http://schemas.openxmlformats.org/officeDocument/2006/relationships/worksheet" Target="/xl/worksheets/sheet1.xml" Id="Rce5176cae0b14177" /><Relationship Type="http://schemas.openxmlformats.org/officeDocument/2006/relationships/worksheet" Target="/xl/worksheets/sheet2.xml" Id="R9de1e3c767af48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</x:cols>
  <x:sheetData>
    <x:row r="1" ht="52" customHeight="1">
      <x:c r="A1" s="8" t="str">
        <x:v>month</x:v>
      </x:c>
      <x:c r="B1" s="8" t="str">
        <x:v>registrations</x:v>
      </x:c>
      <x:c r="C1" s="8" t="str">
        <x:v>completed</x:v>
      </x:c>
      <x:c r="D1" s="8" t="str">
        <x:v>not_completed</x:v>
      </x:c>
      <x:c r="E1" s="8" t="str">
        <x:v>materials_eur</x:v>
      </x:c>
      <x:c r="F1" s="8" t="str">
        <x:v>received_eur</x:v>
      </x:c>
    </x:row>
    <x:row r="2" ht="27" customHeight="1">
      <x:c r="A2" s="2" t="str">
        <x:v>January</x:v>
      </x:c>
      <x:c r="B2" s="12" t="n">
        <x:v>40</x:v>
      </x:c>
      <x:c r="C2" s="12" t="n">
        <x:v>30</x:v>
      </x:c>
      <x:c r="D2" s="12" t="n">
        <x:v>10</x:v>
      </x:c>
      <x:c r="E2" s="16" t="n">
        <x:v>180</x:v>
      </x:c>
      <x:c r="F2" s="16" t="n">
        <x:v>300</x:v>
      </x:c>
    </x:row>
    <x:row r="3" ht="27" customHeight="1">
      <x:c r="A3" s="2" t="str">
        <x:v>February</x:v>
      </x:c>
      <x:c r="B3" s="12" t="n">
        <x:v>50</x:v>
      </x:c>
      <x:c r="C3" s="12" t="n">
        <x:v>40</x:v>
      </x:c>
      <x:c r="D3" s="12" t="n">
        <x:v>10</x:v>
      </x:c>
      <x:c r="E3" s="16" t="n">
        <x:v>240</x:v>
      </x:c>
      <x:c r="F3" s="16" t="n">
        <x:v>400</x:v>
      </x:c>
    </x:row>
    <x:row r="4" ht="27" customHeight="1">
      <x:c r="A4" s="2" t="str">
        <x:v>March</x:v>
      </x:c>
      <x:c r="B4" s="12" t="n">
        <x:v>60</x:v>
      </x:c>
      <x:c r="C4" s="12" t="n">
        <x:v>45</x:v>
      </x:c>
      <x:c r="D4" s="12" t="n">
        <x:v>15</x:v>
      </x:c>
      <x:c r="E4" s="16" t="n">
        <x:v>270</x:v>
      </x:c>
      <x:c r="F4" s="16" t="n">
        <x:v>450</x:v>
      </x:c>
    </x:row>
    <x:row r="5" ht="32" customHeight="1">
      <x:c r="A5" s="32" t="str">
        <x:v>Total</x:v>
      </x:c>
      <x:c r="B5" s="33" t="n">
        <x:f>SUM(B2:B4)</x:f>
        <x:v>150</x:v>
      </x:c>
      <x:c r="C5" s="33" t="n">
        <x:f>SUM(C2:C4)</x:f>
        <x:v>115</x:v>
      </x:c>
      <x:c r="D5" s="33" t="n">
        <x:f>SUM(D2:D4)</x:f>
        <x:v>35</x:v>
      </x:c>
      <x:c r="E5" s="34" t="n">
        <x:f>SUM(E2:E4)</x:f>
        <x:v>690</x:v>
      </x:c>
      <x:c r="F5" s="34" t="n">
        <x:f>SUM(F2:F4)</x:f>
        <x:v>1150</x:v>
      </x:c>
    </x:row>
    <x:row r="6" ht="27" customHeight="1">
      <x:c r="A6" s="2"/>
      <x:c r="B6" s="2"/>
      <x:c r="C6" s="2"/>
      <x:c r="D6" s="2"/>
      <x:c r="E6" s="2"/>
      <x:c r="F6" s="2"/>
    </x:row>
    <x:row r="7" ht="42" customHeight="1">
      <x:c r="A7" s="40" t="str">
        <x:v>LINDE REPAIR HUB | ENTIRELY FICTIONAL PRACTICE DATA</x:v>
      </x:c>
      <x:c r="B7" s="40" t="str">
        <x:v>LINDE REPAIR HUB | ENTIRELY FICTIONAL PRACTICE DATA</x:v>
      </x:c>
      <x:c r="C7" s="40" t="str">
        <x:v>LINDE REPAIR HUB | ENTIRELY FICTIONAL PRACTICE DATA</x:v>
      </x:c>
      <x:c r="D7" s="40" t="str">
        <x:v>LINDE REPAIR HUB | ENTIRELY FICTIONAL PRACTICE DATA</x:v>
      </x:c>
      <x:c r="E7" s="40" t="str">
        <x:v>LINDE REPAIR HUB | ENTIRELY FICTIONAL PRACTICE DATA</x:v>
      </x:c>
      <x:c r="F7" s="40" t="str">
        <x:v>LINDE REPAIR HUB | ENTIRELY FICTIONAL PRACTICE DATA</x:v>
      </x:c>
    </x:row>
    <x:row r="8" ht="42" customHeight="1">
      <x:c r="A8" s="44" t="str">
        <x:v>Source: herstelpunt-linde-dossier.pdf, p. 3 (register R1). A2:F4 = CSV rows 2-4. Blue numbers are inputs; totals in row 5 are formulas.</x:v>
      </x:c>
      <x:c r="B8" s="44" t="str">
        <x:v>Source: herstelpunt-linde-dossier.pdf, p. 3 (register R1). A2:F4 = CSV rows 2-4. Blue numbers are inputs; totals in row 5 are formulas.</x:v>
      </x:c>
      <x:c r="C8" s="44" t="str">
        <x:v>Source: herstelpunt-linde-dossier.pdf, p. 3 (register R1). A2:F4 = CSV rows 2-4. Blue numbers are inputs; totals in row 5 are formulas.</x:v>
      </x:c>
      <x:c r="D8" s="44" t="str">
        <x:v>Source: herstelpunt-linde-dossier.pdf, p. 3 (register R1). A2:F4 = CSV rows 2-4. Blue numbers are inputs; totals in row 5 are formulas.</x:v>
      </x:c>
      <x:c r="E8" s="44" t="str">
        <x:v>Source: herstelpunt-linde-dossier.pdf, p. 3 (register R1). A2:F4 = CSV rows 2-4. Blue numbers are inputs; totals in row 5 are formulas.</x:v>
      </x:c>
      <x:c r="F8" s="44" t="str">
        <x:v>Source: herstelpunt-linde-dossier.pdf, p. 3 (register R1). A2:F4 = CSV rows 2-4. Blue numbers are inputs; totals in row 5 are formulas.</x:v>
      </x:c>
    </x:row>
    <x:row r="9" ht="27" customHeight="1">
      <x:c r="A9" s="2"/>
      <x:c r="B9" s="2"/>
      <x:c r="C9" s="2"/>
      <x:c r="D9" s="2"/>
      <x:c r="E9" s="2"/>
      <x:c r="F9" s="2"/>
    </x:row>
    <x:row r="10" ht="34" customHeight="1">
      <x:c r="A10" s="48" t="str">
        <x:v>month</x:v>
      </x:c>
      <x:c r="B10" s="48"/>
      <x:c r="C10" s="48" t="str">
        <x:v>January, February and March of the same fictional practice year.</x:v>
      </x:c>
      <x:c r="D10" s="48"/>
      <x:c r="E10" s="48"/>
      <x:c r="F10" s="48"/>
    </x:row>
    <x:row r="11" ht="34" customHeight="1">
      <x:c r="A11" s="48" t="str">
        <x:v>registrations</x:v>
      </x:c>
      <x:c r="B11" s="48"/>
      <x:c r="C11" s="48" t="str">
        <x:v>Number of registered appointments; not unique people.</x:v>
      </x:c>
      <x:c r="D11" s="48"/>
      <x:c r="E11" s="48"/>
      <x:c r="F11" s="48"/>
    </x:row>
    <x:row r="12" ht="34" customHeight="1">
      <x:c r="A12" s="48" t="str">
        <x:v>completed</x:v>
      </x:c>
      <x:c r="B12" s="48"/>
      <x:c r="C12" s="48" t="str">
        <x:v>The appointment took place; repair success was not recorded.</x:v>
      </x:c>
      <x:c r="D12" s="48"/>
      <x:c r="E12" s="48"/>
      <x:c r="F12" s="48"/>
    </x:row>
    <x:row r="13" ht="34" customHeight="1">
      <x:c r="A13" s="48" t="str">
        <x:v>not_completed</x:v>
      </x:c>
      <x:c r="B13" s="48"/>
      <x:c r="C13" s="48" t="str">
        <x:v>The appointment did not take place; reasons are unknown.</x:v>
      </x:c>
      <x:c r="D13" s="48"/>
      <x:c r="E13" s="48"/>
      <x:c r="F13" s="48"/>
    </x:row>
    <x:row r="14" ht="34" customHeight="1">
      <x:c r="A14" s="48" t="str">
        <x:v>materials_eur</x:v>
      </x:c>
      <x:c r="B14" s="48"/>
      <x:c r="C14" s="48" t="str">
        <x:v>Recorded materials expenditure in euros.</x:v>
      </x:c>
      <x:c r="D14" s="48"/>
      <x:c r="E14" s="48"/>
      <x:c r="F14" s="48"/>
    </x:row>
    <x:row r="15" ht="34" customHeight="1">
      <x:c r="A15" s="48" t="str">
        <x:v>received_eur</x:v>
      </x:c>
      <x:c r="B15" s="48"/>
      <x:c r="C15" s="48" t="str">
        <x:v>Recorded contributions in euros. Not a complete income or cost statement.</x:v>
      </x:c>
      <x:c r="D15" s="48"/>
      <x:c r="E15" s="48"/>
      <x:c r="F15" s="48"/>
    </x:row>
    <x:row r="16" ht="27" customHeight="1">
      <x:c r="A16" s="2"/>
      <x:c r="B16" s="2"/>
      <x:c r="C16" s="2"/>
      <x:c r="D16" s="2"/>
      <x:c r="E16" s="2"/>
      <x:c r="F16" s="2"/>
    </x:row>
    <x:row r="17" ht="42" customHeight="1">
      <x:c r="A17" s="44" t="str">
        <x:v>Missing costs, including staff and rent, are unknown, not zero. Check the definitions on dossier p. 2.</x:v>
      </x:c>
      <x:c r="B17" s="44" t="str">
        <x:v>Missing costs, including staff and rent, are unknown, not zero. Check the definitions on dossier p. 2.</x:v>
      </x:c>
      <x:c r="C17" s="44" t="str">
        <x:v>Missing costs, including staff and rent, are unknown, not zero. Check the definitions on dossier p. 2.</x:v>
      </x:c>
      <x:c r="D17" s="44" t="str">
        <x:v>Missing costs, including staff and rent, are unknown, not zero. Check the definitions on dossier p. 2.</x:v>
      </x:c>
      <x:c r="E17" s="44" t="str">
        <x:v>Missing costs, including staff and rent, are unknown, not zero. Check the definitions on dossier p. 2.</x:v>
      </x:c>
      <x:c r="F17" s="44" t="str">
        <x:v>Missing costs, including staff and rent, are unknown, not zero. Check the definitions on dossier p. 2.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</x:cols>
  <x:sheetData>
    <x:row r="1" ht="52" customHeight="1">
      <x:c r="A1" s="8" t="str">
        <x:v>month</x:v>
      </x:c>
      <x:c r="B1" s="8" t="str">
        <x:v>reconciliation gap</x:v>
      </x:c>
      <x:c r="C1" s="8" t="str">
        <x:v>completion rate</x:v>
      </x:c>
      <x:c r="D1" s="8" t="str">
        <x:v>balance_eur</x:v>
      </x:c>
      <x:c r="E1" s="8" t="str">
        <x:v>completed</x:v>
      </x:c>
      <x:c r="F1" s="8" t="str">
        <x:v>registrations</x:v>
      </x:c>
    </x:row>
    <x:row r="2" ht="27" customHeight="1">
      <x:c r="A2" s="2" t="str">
        <x:f>'SourceData'!A2</x:f>
        <x:v>January</x:v>
      </x:c>
      <x:c r="B2" s="13" t="n">
        <x:f>'SourceData'!C2+'SourceData'!D2-'SourceData'!B2</x:f>
        <x:v>0</x:v>
      </x:c>
      <x:c r="C2" s="50" t="n">
        <x:f>IF('SourceData'!B2=0,"UNDEFINED",'SourceData'!C2/'SourceData'!B2)</x:f>
        <x:v>0.75</x:v>
      </x:c>
      <x:c r="D2" s="17" t="n">
        <x:f>'SourceData'!F2-'SourceData'!E2</x:f>
        <x:v>120</x:v>
      </x:c>
      <x:c r="E2" s="13" t="n">
        <x:f>'SourceData'!C2</x:f>
        <x:v>30</x:v>
      </x:c>
      <x:c r="F2" s="13" t="n">
        <x:f>'SourceData'!B2</x:f>
        <x:v>40</x:v>
      </x:c>
    </x:row>
    <x:row r="3" ht="27" customHeight="1">
      <x:c r="A3" s="2" t="str">
        <x:f>'SourceData'!A3</x:f>
        <x:v>February</x:v>
      </x:c>
      <x:c r="B3" s="13" t="n">
        <x:f>'SourceData'!C3+'SourceData'!D3-'SourceData'!B3</x:f>
        <x:v>0</x:v>
      </x:c>
      <x:c r="C3" s="50" t="n">
        <x:f>IF('SourceData'!B3=0,"UNDEFINED",'SourceData'!C3/'SourceData'!B3)</x:f>
        <x:v>0.8</x:v>
      </x:c>
      <x:c r="D3" s="17" t="n">
        <x:f>'SourceData'!F3-'SourceData'!E3</x:f>
        <x:v>160</x:v>
      </x:c>
      <x:c r="E3" s="13" t="n">
        <x:f>'SourceData'!C3</x:f>
        <x:v>40</x:v>
      </x:c>
      <x:c r="F3" s="13" t="n">
        <x:f>'SourceData'!B3</x:f>
        <x:v>50</x:v>
      </x:c>
    </x:row>
    <x:row r="4" ht="27" customHeight="1">
      <x:c r="A4" s="2" t="str">
        <x:f>'SourceData'!A4</x:f>
        <x:v>March</x:v>
      </x:c>
      <x:c r="B4" s="13" t="n">
        <x:f>'SourceData'!C4+'SourceData'!D4-'SourceData'!B4</x:f>
        <x:v>0</x:v>
      </x:c>
      <x:c r="C4" s="50" t="n">
        <x:f>IF('SourceData'!B4=0,"UNDEFINED",'SourceData'!C4/'SourceData'!B4)</x:f>
        <x:v>0.75</x:v>
      </x:c>
      <x:c r="D4" s="17" t="n">
        <x:f>'SourceData'!F4-'SourceData'!E4</x:f>
        <x:v>180</x:v>
      </x:c>
      <x:c r="E4" s="13" t="n">
        <x:f>'SourceData'!C4</x:f>
        <x:v>45</x:v>
      </x:c>
      <x:c r="F4" s="13" t="n">
        <x:f>'SourceData'!B4</x:f>
        <x:v>60</x:v>
      </x:c>
    </x:row>
    <x:row r="5" ht="32" customHeight="1">
      <x:c r="A5" s="32" t="str">
        <x:v>Total</x:v>
      </x:c>
      <x:c r="B5" s="33" t="n">
        <x:f>SUM(B2:B4)</x:f>
        <x:v>0</x:v>
      </x:c>
      <x:c r="C5" s="56" t="n">
        <x:f>IF(F5=0,"UNDEFINED",E5/F5)</x:f>
        <x:v>0.7666666666666667</x:v>
      </x:c>
      <x:c r="D5" s="34" t="n">
        <x:f>SUM(D2:D4)</x:f>
        <x:v>460</x:v>
      </x:c>
      <x:c r="E5" s="33" t="n">
        <x:f>SUM(E2:E4)</x:f>
        <x:v>115</x:v>
      </x:c>
      <x:c r="F5" s="33" t="n">
        <x:f>SUM(F2:F4)</x:f>
        <x:v>150</x:v>
      </x:c>
    </x:row>
    <x:row r="6" ht="27" customHeight="1">
      <x:c r="A6" s="2"/>
      <x:c r="B6" s="2"/>
      <x:c r="C6" s="2"/>
      <x:c r="D6" s="2"/>
      <x:c r="E6" s="2"/>
      <x:c r="F6" s="2"/>
    </x:row>
    <x:row r="7" ht="42" customHeight="1">
      <x:c r="A7" s="40" t="str">
        <x:v>CALCULATION CHECK | Check the source values and formulas yourself</x:v>
      </x:c>
      <x:c r="B7" s="40" t="str">
        <x:v>CALCULATION CHECK | Check the source values and formulas yourself</x:v>
      </x:c>
      <x:c r="C7" s="40" t="str">
        <x:v>CALCULATION CHECK | Check the source values and formulas yourself</x:v>
      </x:c>
      <x:c r="D7" s="40" t="str">
        <x:v>CALCULATION CHECK | Check the source values and formulas yourself</x:v>
      </x:c>
      <x:c r="E7" s="40" t="str">
        <x:v>CALCULATION CHECK | Check the source values and formulas yourself</x:v>
      </x:c>
      <x:c r="F7" s="40" t="str">
        <x:v>CALCULATION CHECK | Check the source values and formulas yourself</x:v>
      </x:c>
    </x:row>
    <x:row r="8" ht="42" customHeight="1">
      <x:c r="A8" s="44" t="str">
        <x:v>Reconciliation gap = completed + not completed - registrations. Expected each month: 0. A zero gap does not prove that a real recording system is complete.</x:v>
      </x:c>
      <x:c r="B8" s="44" t="str">
        <x:v>Reconciliation gap = completed + not completed - registrations. Expected each month: 0. A zero gap does not prove that a real recording system is complete.</x:v>
      </x:c>
      <x:c r="C8" s="44" t="str">
        <x:v>Reconciliation gap = completed + not completed - registrations. Expected each month: 0. A zero gap does not prove that a real recording system is complete.</x:v>
      </x:c>
      <x:c r="D8" s="44" t="str">
        <x:v>Reconciliation gap = completed + not completed - registrations. Expected each month: 0. A zero gap does not prove that a real recording system is complete.</x:v>
      </x:c>
      <x:c r="E8" s="44" t="str">
        <x:v>Reconciliation gap = completed + not completed - registrations. Expected each month: 0. A zero gap does not prove that a real recording system is complete.</x:v>
      </x:c>
      <x:c r="F8" s="44" t="str">
        <x:v>Reconciliation gap = completed + not completed - registrations. Expected each month: 0. A zero gap does not prove that a real recording system is complete.</x:v>
      </x:c>
    </x:row>
    <x:row r="9" ht="42" customHeight="1">
      <x:c r="A9" s="44" t="str">
        <x:v>Completion rate = completed / registrations. Total = 115 / 150, rounded to 76.7%. The formula uses the total numerator and denominator.</x:v>
      </x:c>
      <x:c r="B9" s="44" t="str">
        <x:v>Completion rate = completed / registrations. Total = 115 / 150, rounded to 76.7%. The formula uses the total numerator and denominator.</x:v>
      </x:c>
      <x:c r="C9" s="44" t="str">
        <x:v>Completion rate = completed / registrations. Total = 115 / 150, rounded to 76.7%. The formula uses the total numerator and denominator.</x:v>
      </x:c>
      <x:c r="D9" s="44" t="str">
        <x:v>Completion rate = completed / registrations. Total = 115 / 150, rounded to 76.7%. The formula uses the total numerator and denominator.</x:v>
      </x:c>
      <x:c r="E9" s="44" t="str">
        <x:v>Completion rate = completed / registrations. Total = 115 / 150, rounded to 76.7%. The formula uses the total numerator and denominator.</x:v>
      </x:c>
      <x:c r="F9" s="44" t="str">
        <x:v>Completion rate = completed / registrations. Total = 115 / 150, rounded to 76.7%. The formula uses the total numerator and denominator.</x:v>
      </x:c>
    </x:row>
    <x:row r="10" ht="42" customHeight="1">
      <x:c r="A10" s="44" t="str">
        <x:v>Balance = received - materials. This limited balance is NOT PROFIT: staff, rent and other costs are missing. See dossier pp. 2, 4 and 5.</x:v>
      </x:c>
      <x:c r="B10" s="44" t="str">
        <x:v>Balance = received - materials. This limited balance is NOT PROFIT: staff, rent and other costs are missing. See dossier pp. 2, 4 and 5.</x:v>
      </x:c>
      <x:c r="C10" s="44" t="str">
        <x:v>Balance = received - materials. This limited balance is NOT PROFIT: staff, rent and other costs are missing. See dossier pp. 2, 4 and 5.</x:v>
      </x:c>
      <x:c r="D10" s="44" t="str">
        <x:v>Balance = received - materials. This limited balance is NOT PROFIT: staff, rent and other costs are missing. See dossier pp. 2, 4 and 5.</x:v>
      </x:c>
      <x:c r="E10" s="44" t="str">
        <x:v>Balance = received - materials. This limited balance is NOT PROFIT: staff, rent and other costs are missing. See dossier pp. 2, 4 and 5.</x:v>
      </x:c>
      <x:c r="F10" s="44" t="str">
        <x:v>Balance = received - materials. This limited balance is NOT PROFIT: staff, rent and other costs are missing. See dossier pp. 2, 4 and 5.</x:v>
      </x:c>
    </x:row>
    <x:row r="11" ht="27" customHeight="1">
      <x:c r="A11" s="2"/>
      <x:c r="B11" s="2"/>
      <x:c r="C11" s="2"/>
      <x:c r="D11" s="2"/>
      <x:c r="E11" s="2"/>
      <x:c r="F11" s="2"/>
    </x:row>
    <x:row r="12" ht="42" customHeight="1">
      <x:c r="A12" s="40" t="str">
        <x:v>EXAMPLE FORMULAS | The text below explains the active formulas above.</x:v>
      </x:c>
      <x:c r="B12" s="40" t="str">
        <x:v>EXAMPLE FORMULAS | The text below explains the active formulas above.</x:v>
      </x:c>
      <x:c r="C12" s="40" t="str">
        <x:v>EXAMPLE FORMULAS | The text below explains the active formulas above.</x:v>
      </x:c>
      <x:c r="D12" s="40" t="str">
        <x:v>EXAMPLE FORMULAS | The text below explains the active formulas above.</x:v>
      </x:c>
      <x:c r="E12" s="40" t="str">
        <x:v>EXAMPLE FORMULAS | The text below explains the active formulas above.</x:v>
      </x:c>
      <x:c r="F12" s="40" t="str">
        <x:v>EXAMPLE FORMULAS | The text below explains the active formulas above.</x:v>
      </x:c>
    </x:row>
    <x:row r="13" ht="50" customHeight="1">
      <x:c r="A13" s="60" t="str">
        <x:v>B4</x:v>
      </x:c>
      <x:c r="B13" s="60" t="str">
        <x:v>='SourceData'!C4+'SourceData'!D4-'SourceData'!B4</x:v>
      </x:c>
      <x:c r="C13" s="60"/>
      <x:c r="D13" s="60"/>
      <x:c r="E13" s="60" t="str">
        <x:v>March: 45 + 15 - 60 = 0</x:v>
      </x:c>
      <x:c r="F13" s="60"/>
    </x:row>
    <x:row r="14" ht="50" customHeight="1">
      <x:c r="A14" s="60" t="str">
        <x:v>C4</x:v>
      </x:c>
      <x:c r="B14" s="60" t="str">
        <x:v>='SourceData'!C4/'SourceData'!B4</x:v>
      </x:c>
      <x:c r="C14" s="60"/>
      <x:c r="D14" s="60"/>
      <x:c r="E14" s="60" t="str">
        <x:v>March: 45 / 60 = 75%; the active formula handles zero registrations separately.</x:v>
      </x:c>
      <x:c r="F14" s="60"/>
    </x:row>
    <x:row r="15" ht="50" customHeight="1">
      <x:c r="A15" s="60" t="str">
        <x:v>D5</x:v>
      </x:c>
      <x:c r="B15" s="60" t="str">
        <x:v>=SUM(D2:D4)</x:v>
      </x:c>
      <x:c r="C15" s="60"/>
      <x:c r="D15" s="60"/>
      <x:c r="E15" s="60" t="str">
        <x:v>120 + 160 + 180 = €460; limited balance.</x:v>
      </x:c>
      <x:c r="F15" s="60"/>
    </x:row>
    <x:row r="16" ht="27" customHeight="1">
      <x:c r="A16" s="2"/>
      <x:c r="B16" s="2"/>
      <x:c r="C16" s="2"/>
      <x:c r="D16" s="2"/>
      <x:c r="E16" s="2"/>
      <x:c r="F16" s="2"/>
    </x:row>
    <x:row r="17" ht="42" customHeight="1">
      <x:c r="A17" s="44" t="str">
        <x:v>This worksheet is derived from R1, not an independent source. The memo on dossier p. 4 must be checked separately.</x:v>
      </x:c>
      <x:c r="B17" s="44" t="str">
        <x:v>This worksheet is derived from R1, not an independent source. The memo on dossier p. 4 must be checked separately.</x:v>
      </x:c>
      <x:c r="C17" s="44" t="str">
        <x:v>This worksheet is derived from R1, not an independent source. The memo on dossier p. 4 must be checked separately.</x:v>
      </x:c>
      <x:c r="D17" s="44" t="str">
        <x:v>This worksheet is derived from R1, not an independent source. The memo on dossier p. 4 must be checked separately.</x:v>
      </x:c>
      <x:c r="E17" s="44" t="str">
        <x:v>This worksheet is derived from R1, not an independent source. The memo on dossier p. 4 must be checked separately.</x:v>
      </x:c>
      <x:c r="F17" s="44" t="str">
        <x:v>This worksheet is derived from R1, not an independent source. The memo on dossier p. 4 must be checked separately.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9:F9"/>
    <x:mergeCell ref="A10:F10"/>
    <x:mergeCell ref="A12:F12"/>
    <x:mergeCell ref="B13:D13"/>
    <x:mergeCell ref="E13:F13"/>
    <x:mergeCell ref="B14:D14"/>
    <x:mergeCell ref="E14:F14"/>
    <x:mergeCell ref="B15:D15"/>
    <x:mergeCell ref="E15:F15"/>
    <x:mergeCell ref="A17:F17"/>
  </x:mergeCells>
  <x:pageMargins left="0.7" right="0.7" top="0.75" bottom="0.75" header="0.3" footer="0.3"/>
</x:worksheet>
</file>